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fc97af6d73ec55/Documenten/Lions/Bier- en wijnverkoop 2023/"/>
    </mc:Choice>
  </mc:AlternateContent>
  <xr:revisionPtr revIDLastSave="70" documentId="8_{43043EE9-FA95-4193-BCB2-2E6B9049E538}" xr6:coauthVersionLast="47" xr6:coauthVersionMax="47" xr10:uidLastSave="{565483BD-F41B-4087-A6A7-A588E47DC7BE}"/>
  <bookViews>
    <workbookView xWindow="-120" yWindow="-120" windowWidth="19440" windowHeight="15000" xr2:uid="{7B873DFA-DA9D-43D2-99EF-7875934ECAD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24" i="1"/>
  <c r="J38" i="1"/>
  <c r="J28" i="1"/>
  <c r="J27" i="1"/>
  <c r="J25" i="1"/>
  <c r="J64" i="1"/>
  <c r="J62" i="1"/>
  <c r="J61" i="1"/>
  <c r="J60" i="1"/>
  <c r="J41" i="1"/>
  <c r="J40" i="1"/>
  <c r="J39" i="1"/>
  <c r="J37" i="1"/>
  <c r="J36" i="1"/>
  <c r="J35" i="1"/>
  <c r="J34" i="1"/>
  <c r="J33" i="1"/>
  <c r="J54" i="1"/>
  <c r="J53" i="1"/>
  <c r="J52" i="1"/>
  <c r="J51" i="1"/>
  <c r="J50" i="1"/>
  <c r="J48" i="1"/>
  <c r="J47" i="1"/>
  <c r="J46" i="1"/>
  <c r="J45" i="1"/>
  <c r="J43" i="1"/>
  <c r="J56" i="1" l="1"/>
  <c r="J29" i="1"/>
  <c r="I67" i="1" l="1"/>
</calcChain>
</file>

<file path=xl/sharedStrings.xml><?xml version="1.0" encoding="utf-8"?>
<sst xmlns="http://schemas.openxmlformats.org/spreadsheetml/2006/main" count="69" uniqueCount="63">
  <si>
    <t>NAAM + VOORNAAM:</t>
  </si>
  <si>
    <t>STRAAT EN NR:</t>
  </si>
  <si>
    <t>GEMEENTE/STAD:</t>
  </si>
  <si>
    <t>EMAIL:</t>
  </si>
  <si>
    <t>TEL / GSM:</t>
  </si>
  <si>
    <t>Bestellen doet u door de bestelbon volledig ingevuld te mailen aan:</t>
  </si>
  <si>
    <t>Gelieve aan te duiden welke leveringsvorm u wenst:</t>
  </si>
  <si>
    <t>Levering op bovenvermeld adres:</t>
  </si>
  <si>
    <t>Prijs</t>
  </si>
  <si>
    <t>Aantal</t>
  </si>
  <si>
    <t>Bedrag</t>
  </si>
  <si>
    <t>CONTACTPERSOON LIONS:</t>
  </si>
  <si>
    <t>ja / neen</t>
  </si>
  <si>
    <t>Totaal:</t>
  </si>
  <si>
    <t>Levering aan mijn klanten (lijst bij te voegen):</t>
  </si>
  <si>
    <t>Uw bestelling wordt pas verwerkt na betaling !</t>
  </si>
  <si>
    <t>BEDRIJF + BTW NUMMER (option.):</t>
  </si>
  <si>
    <t>p.wieme@gmail.com</t>
  </si>
  <si>
    <t>Bestelling wijn (per 6 flessen):</t>
  </si>
  <si>
    <t>Wit</t>
  </si>
  <si>
    <t>Per doos</t>
  </si>
  <si>
    <t>Rosé</t>
  </si>
  <si>
    <t>Rood</t>
  </si>
  <si>
    <t>Bestelling champagne Prévoteau-Perrier:</t>
  </si>
  <si>
    <t>Bestelling bier- en wijnpakket:</t>
  </si>
  <si>
    <t>(doos 6 flessen)</t>
  </si>
  <si>
    <t>Gelieve het volgende bedrag te storten op BE38 8601 1926 0872:</t>
  </si>
  <si>
    <t>Ik wens een factuur (mogelijk vanaf 200 euro):</t>
  </si>
  <si>
    <r>
      <t xml:space="preserve">Martha bierpakket à </t>
    </r>
    <r>
      <rPr>
        <sz val="12"/>
        <color theme="1"/>
        <rFont val="Calibri"/>
        <family val="2"/>
      </rPr>
      <t>€</t>
    </r>
    <r>
      <rPr>
        <sz val="12"/>
        <color theme="1"/>
        <rFont val="Calibri"/>
        <family val="2"/>
        <scheme val="minor"/>
      </rPr>
      <t>12,50 (per 6 pakketten)</t>
    </r>
  </si>
  <si>
    <r>
      <t xml:space="preserve">"Zure bieren" bierpakket à </t>
    </r>
    <r>
      <rPr>
        <sz val="12"/>
        <color theme="1"/>
        <rFont val="Calibri"/>
        <family val="2"/>
      </rPr>
      <t>€</t>
    </r>
    <r>
      <rPr>
        <sz val="12"/>
        <color theme="1"/>
        <rFont val="Calibri"/>
        <family val="2"/>
        <scheme val="minor"/>
      </rPr>
      <t>15 (per 4 pakketten)</t>
    </r>
  </si>
  <si>
    <t>Wijnpakket in houten kist</t>
  </si>
  <si>
    <t>Wijnpakket in geschenkverpakking</t>
  </si>
  <si>
    <t>BESTELBON WIJN- EN BIERVERKOOP 2023 LIONSCLUB GERAARDSBERGEN</t>
  </si>
  <si>
    <r>
      <t xml:space="preserve">AANKOOP &gt; 300 </t>
    </r>
    <r>
      <rPr>
        <sz val="12"/>
        <color theme="1"/>
        <rFont val="Calibri"/>
        <family val="2"/>
      </rPr>
      <t>€:</t>
    </r>
  </si>
  <si>
    <r>
      <t xml:space="preserve">  &gt; 600 </t>
    </r>
    <r>
      <rPr>
        <sz val="12"/>
        <color theme="1"/>
        <rFont val="Calibri"/>
        <family val="2"/>
      </rPr>
      <t>€:</t>
    </r>
  </si>
  <si>
    <t>GRATIS FLES CHAMPAGNE</t>
  </si>
  <si>
    <r>
      <t xml:space="preserve">  &gt; 1000</t>
    </r>
    <r>
      <rPr>
        <sz val="12"/>
        <color theme="1"/>
        <rFont val="Calibri"/>
        <family val="2"/>
      </rPr>
      <t>€:</t>
    </r>
  </si>
  <si>
    <t>GRATIS 2 FLESSEN CHAMPAGNE</t>
  </si>
  <si>
    <t>2022 Erre verdejo (Spanje – DO Rueda) à 12,20</t>
  </si>
  <si>
    <t>2022 Chardonnay Caliz - KURTATSCH à 16,50</t>
  </si>
  <si>
    <t>2022 Pinot Grigio Alto Adige – LAGEDER ALOIS à 17,30</t>
  </si>
  <si>
    <t>2021 Askos Verdeca - LI VELI à 19,00</t>
  </si>
  <si>
    <t>2022 Saint Véran La Côte Dorée à 21,50</t>
  </si>
  <si>
    <t>2022 Sauvignon Blanc Menetou S. Les Morogues Loire à 20,00</t>
  </si>
  <si>
    <t>2021 Timorasso Piccolo Derthona  - LA SPINETTA à 25,00</t>
  </si>
  <si>
    <r>
      <rPr>
        <sz val="11"/>
        <color theme="1"/>
        <rFont val="Calibri"/>
        <family val="2"/>
        <scheme val="minor"/>
      </rPr>
      <t>2020 Cairanne La Bousquette Domaine Roche - Rhône à 18,90</t>
    </r>
    <r>
      <rPr>
        <sz val="12"/>
        <color theme="1"/>
        <rFont val="Calibri"/>
        <family val="2"/>
        <scheme val="minor"/>
      </rPr>
      <t xml:space="preserve"> </t>
    </r>
  </si>
  <si>
    <t>2019 Triens Legado De Orniz (Toro - Spanje) à 16,80</t>
  </si>
  <si>
    <t>2021 Rosso dei Notri - TUA RITA à 18,00</t>
  </si>
  <si>
    <t>2020 Chianti Classico Fonterutoli - CASTELLO DI F. à 23,00</t>
  </si>
  <si>
    <t>2019 Vino Nobile di Montepulciano – AVIGNONESI à 29,00</t>
  </si>
  <si>
    <t>2019 Lagrein Lindenburg - ALOIS LAGEDER à 36,00</t>
  </si>
  <si>
    <t>2018 Brunello di Montalcino -  ARGIANO à 49,00</t>
  </si>
  <si>
    <t>2018 Barolo Bussia- GIACOMO FENOCCHIO à 59,00</t>
  </si>
  <si>
    <t>Rosé champagne à 22,60 (doos 6 flessen)</t>
  </si>
  <si>
    <t>La Valléé 1/2 fles à 12,90 (doos 12 flessen)</t>
  </si>
  <si>
    <t>La Valléé à 21,50</t>
  </si>
  <si>
    <t>GRATIS 75cl MARTHA FLES</t>
  </si>
  <si>
    <t>2022 Oui (Spanje – tierra de Segovia) à 12,30</t>
  </si>
  <si>
    <t>2021 Riesling Early Mist - Vrede &amp; Lust (Z-Afr.) à 12,50</t>
  </si>
  <si>
    <t>2020 Pinotage Meerhof (Zuid-Afrika) à 13,20</t>
  </si>
  <si>
    <t>2021 Babel Red - Babylonstoren (Z-Afr.) à 19,20</t>
  </si>
  <si>
    <t>2021 Chenin Blanc Kogelberg Vrede &amp; Lust (Z-Afr.) à 19,20</t>
  </si>
  <si>
    <t xml:space="preserve">Afhaling op zat 09/12 (10-14u) te BG Decor, Dagmoedstraat 113, Schendelbeke: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</si>
</sst>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1" xfId="0" applyFont="1" applyBorder="1"/>
    <xf numFmtId="0" fontId="1" fillId="0" borderId="12" xfId="0" applyFont="1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0" fillId="0" borderId="16" xfId="0" applyBorder="1"/>
    <xf numFmtId="0" fontId="0" fillId="0" borderId="17" xfId="0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" fillId="0" borderId="14" xfId="0" applyFont="1" applyBorder="1"/>
    <xf numFmtId="0" fontId="1" fillId="0" borderId="17" xfId="0" applyFont="1" applyBorder="1"/>
    <xf numFmtId="0" fontId="4" fillId="0" borderId="2" xfId="0" applyFont="1" applyBorder="1"/>
    <xf numFmtId="164" fontId="6" fillId="0" borderId="0" xfId="0" applyNumberFormat="1" applyFont="1"/>
    <xf numFmtId="0" fontId="0" fillId="0" borderId="3" xfId="0" applyBorder="1"/>
    <xf numFmtId="0" fontId="9" fillId="0" borderId="4" xfId="0" applyFont="1" applyBorder="1"/>
    <xf numFmtId="0" fontId="9" fillId="0" borderId="0" xfId="0" applyFont="1"/>
    <xf numFmtId="0" fontId="9" fillId="0" borderId="5" xfId="0" applyFont="1" applyBorder="1"/>
    <xf numFmtId="0" fontId="1" fillId="0" borderId="18" xfId="0" applyFont="1" applyBorder="1"/>
    <xf numFmtId="0" fontId="0" fillId="0" borderId="18" xfId="0" applyBorder="1"/>
    <xf numFmtId="164" fontId="1" fillId="0" borderId="13" xfId="0" applyNumberFormat="1" applyFont="1" applyBorder="1"/>
    <xf numFmtId="164" fontId="0" fillId="0" borderId="13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4" fillId="0" borderId="1" xfId="0" applyFont="1" applyBorder="1"/>
    <xf numFmtId="0" fontId="10" fillId="0" borderId="0" xfId="0" applyFont="1"/>
    <xf numFmtId="0" fontId="1" fillId="0" borderId="19" xfId="0" applyFont="1" applyBorder="1"/>
    <xf numFmtId="0" fontId="0" fillId="0" borderId="11" xfId="0" applyBorder="1"/>
    <xf numFmtId="164" fontId="1" fillId="0" borderId="5" xfId="0" applyNumberFormat="1" applyFont="1" applyBorder="1"/>
    <xf numFmtId="0" fontId="10" fillId="0" borderId="9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.wiem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7F83-943A-44E8-A359-2378F4D8C89A}">
  <sheetPr>
    <pageSetUpPr fitToPage="1"/>
  </sheetPr>
  <dimension ref="A1:K74"/>
  <sheetViews>
    <sheetView tabSelected="1" topLeftCell="A26" zoomScaleNormal="100" workbookViewId="0">
      <selection activeCell="L49" sqref="L49"/>
    </sheetView>
  </sheetViews>
  <sheetFormatPr defaultRowHeight="15" x14ac:dyDescent="0.25"/>
  <cols>
    <col min="7" max="7" width="13.5703125" customWidth="1"/>
    <col min="8" max="8" width="9" customWidth="1"/>
    <col min="10" max="10" width="11.42578125" customWidth="1"/>
  </cols>
  <sheetData>
    <row r="1" spans="2:10" ht="15.75" x14ac:dyDescent="0.25">
      <c r="B1" s="1"/>
      <c r="C1" s="3" t="s">
        <v>32</v>
      </c>
      <c r="D1" s="3"/>
      <c r="E1" s="3"/>
      <c r="F1" s="3"/>
      <c r="G1" s="3"/>
      <c r="H1" s="3"/>
      <c r="I1" s="3"/>
    </row>
    <row r="2" spans="2:10" ht="15.75" x14ac:dyDescent="0.25">
      <c r="B2" s="1"/>
      <c r="C2" s="1"/>
      <c r="D2" s="1"/>
      <c r="E2" s="1"/>
      <c r="F2" s="1"/>
      <c r="G2" s="1"/>
      <c r="H2" s="1"/>
      <c r="I2" s="1"/>
    </row>
    <row r="3" spans="2:10" ht="15.75" x14ac:dyDescent="0.25">
      <c r="B3" s="4" t="s">
        <v>0</v>
      </c>
      <c r="C3" s="5"/>
      <c r="D3" s="6"/>
      <c r="E3" s="4"/>
      <c r="F3" s="5"/>
      <c r="G3" s="5"/>
      <c r="H3" s="5"/>
      <c r="I3" s="5"/>
      <c r="J3" s="6"/>
    </row>
    <row r="4" spans="2:10" ht="15.75" x14ac:dyDescent="0.25">
      <c r="B4" s="31" t="s">
        <v>16</v>
      </c>
      <c r="C4" s="32"/>
      <c r="D4" s="33"/>
      <c r="E4" s="31"/>
      <c r="F4" s="1"/>
      <c r="G4" s="1"/>
      <c r="H4" s="1"/>
      <c r="I4" s="1"/>
      <c r="J4" s="8"/>
    </row>
    <row r="5" spans="2:10" ht="15.75" x14ac:dyDescent="0.25">
      <c r="B5" s="7" t="s">
        <v>1</v>
      </c>
      <c r="C5" s="1"/>
      <c r="D5" s="8"/>
      <c r="E5" s="7"/>
      <c r="F5" s="1"/>
      <c r="G5" s="1"/>
      <c r="H5" s="1"/>
      <c r="I5" s="1"/>
      <c r="J5" s="8"/>
    </row>
    <row r="6" spans="2:10" ht="15.75" x14ac:dyDescent="0.25">
      <c r="B6" s="7" t="s">
        <v>2</v>
      </c>
      <c r="C6" s="1"/>
      <c r="D6" s="8"/>
      <c r="E6" s="7"/>
      <c r="F6" s="1"/>
      <c r="G6" s="1"/>
      <c r="H6" s="1"/>
      <c r="I6" s="1"/>
      <c r="J6" s="8"/>
    </row>
    <row r="7" spans="2:10" ht="15.75" x14ac:dyDescent="0.25">
      <c r="B7" s="7" t="s">
        <v>3</v>
      </c>
      <c r="C7" s="1"/>
      <c r="D7" s="8"/>
      <c r="E7" s="7"/>
      <c r="F7" s="1"/>
      <c r="G7" s="1"/>
      <c r="H7" s="1"/>
      <c r="I7" s="1"/>
      <c r="J7" s="8"/>
    </row>
    <row r="8" spans="2:10" ht="15.75" x14ac:dyDescent="0.25">
      <c r="B8" s="7" t="s">
        <v>4</v>
      </c>
      <c r="C8" s="1"/>
      <c r="D8" s="8"/>
      <c r="E8" s="7"/>
      <c r="F8" s="1"/>
      <c r="G8" s="1"/>
      <c r="H8" s="1"/>
      <c r="I8" s="1"/>
      <c r="J8" s="8"/>
    </row>
    <row r="9" spans="2:10" ht="15.75" x14ac:dyDescent="0.25">
      <c r="B9" s="9" t="s">
        <v>11</v>
      </c>
      <c r="C9" s="10"/>
      <c r="D9" s="11"/>
      <c r="E9" s="9"/>
      <c r="F9" s="10"/>
      <c r="G9" s="10"/>
      <c r="H9" s="10"/>
      <c r="I9" s="10"/>
      <c r="J9" s="11"/>
    </row>
    <row r="10" spans="2:10" ht="15.75" x14ac:dyDescent="0.25">
      <c r="B10" s="1"/>
      <c r="C10" s="1"/>
      <c r="D10" s="1"/>
      <c r="E10" s="1"/>
      <c r="F10" s="1"/>
      <c r="G10" s="1"/>
      <c r="H10" s="1"/>
      <c r="I10" s="1"/>
    </row>
    <row r="11" spans="2:10" ht="15.75" x14ac:dyDescent="0.25">
      <c r="B11" s="1" t="s">
        <v>5</v>
      </c>
      <c r="C11" s="1"/>
      <c r="D11" s="1"/>
      <c r="E11" s="1"/>
      <c r="F11" s="1"/>
      <c r="G11" s="1"/>
      <c r="H11" s="1"/>
      <c r="I11" s="1"/>
    </row>
    <row r="12" spans="2:10" ht="15.75" x14ac:dyDescent="0.25">
      <c r="B12" s="1"/>
      <c r="C12" s="1"/>
      <c r="D12" s="2" t="s">
        <v>17</v>
      </c>
      <c r="E12" s="1"/>
      <c r="F12" s="1"/>
      <c r="G12" s="1"/>
      <c r="H12" s="1"/>
      <c r="I12" s="1"/>
    </row>
    <row r="13" spans="2:10" ht="15.75" x14ac:dyDescent="0.25">
      <c r="B13" s="1"/>
      <c r="C13" s="1"/>
      <c r="D13" s="1"/>
      <c r="E13" s="1"/>
      <c r="F13" s="1"/>
      <c r="G13" s="1"/>
      <c r="H13" s="1"/>
      <c r="I13" s="1"/>
    </row>
    <row r="14" spans="2:10" ht="15.75" x14ac:dyDescent="0.25">
      <c r="B14" s="40" t="s">
        <v>6</v>
      </c>
      <c r="C14" s="28"/>
      <c r="D14" s="28"/>
      <c r="E14" s="28"/>
      <c r="F14" s="28"/>
      <c r="G14" s="28"/>
      <c r="H14" s="5"/>
      <c r="I14" s="5"/>
      <c r="J14" s="30"/>
    </row>
    <row r="15" spans="2:10" ht="15.75" x14ac:dyDescent="0.25">
      <c r="B15" s="7" t="s">
        <v>7</v>
      </c>
      <c r="C15" s="1"/>
      <c r="D15" s="1"/>
      <c r="E15" s="1"/>
      <c r="F15" s="1"/>
      <c r="G15" s="1"/>
      <c r="H15" s="1"/>
      <c r="I15" s="1"/>
      <c r="J15" s="12"/>
    </row>
    <row r="16" spans="2:10" ht="15.75" x14ac:dyDescent="0.25">
      <c r="B16" s="7" t="s">
        <v>14</v>
      </c>
      <c r="C16" s="1"/>
      <c r="D16" s="1"/>
      <c r="E16" s="1"/>
      <c r="F16" s="1"/>
      <c r="G16" s="1"/>
      <c r="H16" s="1"/>
      <c r="I16" s="1"/>
      <c r="J16" s="12"/>
    </row>
    <row r="17" spans="2:11" x14ac:dyDescent="0.25">
      <c r="B17" s="13" t="s">
        <v>62</v>
      </c>
      <c r="C17" s="14"/>
      <c r="D17" s="14"/>
      <c r="E17" s="14"/>
      <c r="F17" s="14"/>
      <c r="G17" s="14"/>
      <c r="H17" s="14"/>
      <c r="I17" s="14"/>
      <c r="J17" s="15"/>
    </row>
    <row r="18" spans="2:11" ht="15.75" x14ac:dyDescent="0.25">
      <c r="B18" s="1"/>
      <c r="C18" s="1"/>
      <c r="D18" s="1"/>
      <c r="E18" s="1"/>
      <c r="F18" s="1"/>
      <c r="G18" s="1"/>
      <c r="H18" s="1"/>
      <c r="I18" s="1"/>
    </row>
    <row r="19" spans="2:11" ht="15.75" x14ac:dyDescent="0.25">
      <c r="B19" s="1" t="s">
        <v>27</v>
      </c>
      <c r="C19" s="1"/>
      <c r="D19" s="1"/>
      <c r="E19" s="1"/>
      <c r="F19" s="1"/>
      <c r="G19" s="1" t="s">
        <v>12</v>
      </c>
      <c r="H19" s="1"/>
      <c r="I19" s="1"/>
    </row>
    <row r="20" spans="2:11" ht="15.75" x14ac:dyDescent="0.25">
      <c r="B20" s="1"/>
      <c r="C20" s="1"/>
      <c r="D20" s="1"/>
      <c r="E20" s="1"/>
      <c r="F20" s="1"/>
      <c r="G20" s="1"/>
      <c r="H20" s="1"/>
      <c r="I20" s="1"/>
    </row>
    <row r="21" spans="2:11" ht="15.75" x14ac:dyDescent="0.25">
      <c r="B21" s="1"/>
      <c r="C21" s="1"/>
      <c r="D21" s="1"/>
      <c r="E21" s="1"/>
      <c r="F21" s="1"/>
      <c r="G21" s="1"/>
      <c r="H21" s="1"/>
      <c r="I21" s="1"/>
    </row>
    <row r="22" spans="2:11" ht="19.5" thickBot="1" x14ac:dyDescent="0.35">
      <c r="B22" s="23" t="s">
        <v>24</v>
      </c>
      <c r="C22" s="24"/>
      <c r="D22" s="25"/>
      <c r="E22" s="1"/>
      <c r="F22" s="1"/>
      <c r="G22" s="1"/>
      <c r="H22" s="1"/>
      <c r="I22" s="1"/>
    </row>
    <row r="23" spans="2:11" ht="16.5" thickBot="1" x14ac:dyDescent="0.3">
      <c r="B23" s="1"/>
      <c r="C23" s="1"/>
      <c r="D23" s="1"/>
      <c r="E23" s="1"/>
      <c r="F23" s="1"/>
      <c r="G23" s="1"/>
      <c r="H23" s="17" t="s">
        <v>8</v>
      </c>
      <c r="I23" s="19" t="s">
        <v>9</v>
      </c>
      <c r="J23" s="16" t="s">
        <v>10</v>
      </c>
      <c r="K23" s="1"/>
    </row>
    <row r="24" spans="2:11" ht="15.75" x14ac:dyDescent="0.25">
      <c r="B24" s="1" t="s">
        <v>28</v>
      </c>
      <c r="C24" s="1"/>
      <c r="D24" s="1"/>
      <c r="E24" s="1"/>
      <c r="F24" s="1"/>
      <c r="G24" s="1"/>
      <c r="H24" s="36">
        <v>75</v>
      </c>
      <c r="I24" s="20">
        <v>0</v>
      </c>
      <c r="J24" s="38">
        <f>PRODUCT(H24,I24)</f>
        <v>0</v>
      </c>
      <c r="K24" s="1"/>
    </row>
    <row r="25" spans="2:11" ht="15.75" x14ac:dyDescent="0.25">
      <c r="B25" s="1" t="s">
        <v>29</v>
      </c>
      <c r="C25" s="1"/>
      <c r="D25" s="1"/>
      <c r="E25" s="1"/>
      <c r="F25" s="1"/>
      <c r="G25" s="1"/>
      <c r="H25" s="36">
        <v>60</v>
      </c>
      <c r="I25" s="20">
        <v>0</v>
      </c>
      <c r="J25" s="38">
        <f>PRODUCT(H25,I25)</f>
        <v>0</v>
      </c>
      <c r="K25" s="1"/>
    </row>
    <row r="26" spans="2:11" ht="15.75" x14ac:dyDescent="0.25">
      <c r="B26" s="1"/>
      <c r="C26" s="1"/>
      <c r="D26" s="1"/>
      <c r="E26" s="1"/>
      <c r="F26" s="1"/>
      <c r="G26" s="1"/>
      <c r="H26" s="36"/>
      <c r="I26" s="20"/>
      <c r="J26" s="38"/>
    </row>
    <row r="27" spans="2:11" ht="15.75" x14ac:dyDescent="0.25">
      <c r="B27" s="1" t="s">
        <v>31</v>
      </c>
      <c r="C27" s="1"/>
      <c r="D27" s="1"/>
      <c r="E27" s="1"/>
      <c r="F27" s="1"/>
      <c r="G27" s="1"/>
      <c r="H27" s="36">
        <v>44</v>
      </c>
      <c r="I27" s="20">
        <v>0</v>
      </c>
      <c r="J27" s="38">
        <f>PRODUCT(H27,I27)</f>
        <v>0</v>
      </c>
      <c r="K27" s="1"/>
    </row>
    <row r="28" spans="2:11" ht="15.75" x14ac:dyDescent="0.25">
      <c r="B28" s="1" t="s">
        <v>30</v>
      </c>
      <c r="C28" s="1"/>
      <c r="D28" s="1"/>
      <c r="E28" s="1"/>
      <c r="F28" s="1"/>
      <c r="G28" s="1"/>
      <c r="H28" s="36">
        <v>65</v>
      </c>
      <c r="I28" s="20">
        <v>0</v>
      </c>
      <c r="J28" s="38">
        <f>PRODUCT(H28,I28)</f>
        <v>0</v>
      </c>
      <c r="K28" s="1"/>
    </row>
    <row r="29" spans="2:11" ht="16.5" thickBot="1" x14ac:dyDescent="0.3">
      <c r="B29" s="1"/>
      <c r="C29" s="1"/>
      <c r="D29" s="1"/>
      <c r="E29" s="1"/>
      <c r="F29" s="1"/>
      <c r="G29" s="1" t="s">
        <v>13</v>
      </c>
      <c r="H29" s="26"/>
      <c r="I29" s="27"/>
      <c r="J29" s="39">
        <f>SUM(J24:J28)</f>
        <v>0</v>
      </c>
      <c r="K29" s="1"/>
    </row>
    <row r="30" spans="2:11" ht="15.75" x14ac:dyDescent="0.25">
      <c r="B30" s="1"/>
      <c r="C30" s="1"/>
      <c r="D30" s="1"/>
      <c r="E30" s="1"/>
      <c r="F30" s="1"/>
      <c r="G30" s="1"/>
      <c r="H30" s="34"/>
      <c r="I30" s="34"/>
      <c r="J30" s="35"/>
    </row>
    <row r="31" spans="2:11" ht="16.5" thickBot="1" x14ac:dyDescent="0.3">
      <c r="B31" s="23" t="s">
        <v>18</v>
      </c>
      <c r="C31" s="23"/>
      <c r="D31" s="23"/>
      <c r="E31" s="23"/>
      <c r="F31" s="1"/>
      <c r="G31" s="1"/>
      <c r="H31" s="1"/>
      <c r="I31" s="1"/>
    </row>
    <row r="32" spans="2:11" ht="16.5" thickBot="1" x14ac:dyDescent="0.3">
      <c r="F32" s="23"/>
      <c r="G32" s="1"/>
      <c r="H32" s="42" t="s">
        <v>20</v>
      </c>
      <c r="I32" s="19" t="s">
        <v>9</v>
      </c>
      <c r="J32" s="43" t="s">
        <v>10</v>
      </c>
    </row>
    <row r="33" spans="1:10" ht="15.75" x14ac:dyDescent="0.25">
      <c r="A33" s="41" t="s">
        <v>19</v>
      </c>
      <c r="B33" s="1" t="s">
        <v>38</v>
      </c>
      <c r="C33" s="1"/>
      <c r="D33" s="1"/>
      <c r="E33" s="1"/>
      <c r="F33" s="1"/>
      <c r="G33" s="1"/>
      <c r="H33" s="36">
        <v>73.2</v>
      </c>
      <c r="I33" s="20">
        <v>0</v>
      </c>
      <c r="J33" s="38">
        <f>PRODUCT(H33:I33)</f>
        <v>0</v>
      </c>
    </row>
    <row r="34" spans="1:10" ht="15.75" x14ac:dyDescent="0.25">
      <c r="B34" t="s">
        <v>58</v>
      </c>
      <c r="H34" s="36">
        <v>75</v>
      </c>
      <c r="I34" s="20">
        <v>0</v>
      </c>
      <c r="J34" s="38">
        <f t="shared" ref="J34:J41" si="0">PRODUCT(H34,I34)</f>
        <v>0</v>
      </c>
    </row>
    <row r="35" spans="1:10" ht="15.75" x14ac:dyDescent="0.25">
      <c r="B35" s="1" t="s">
        <v>39</v>
      </c>
      <c r="C35" s="1"/>
      <c r="D35" s="1"/>
      <c r="E35" s="1"/>
      <c r="F35" s="1"/>
      <c r="G35" s="1"/>
      <c r="H35" s="36">
        <v>99</v>
      </c>
      <c r="I35" s="20">
        <v>0</v>
      </c>
      <c r="J35" s="38">
        <f t="shared" si="0"/>
        <v>0</v>
      </c>
    </row>
    <row r="36" spans="1:10" ht="15.75" x14ac:dyDescent="0.25">
      <c r="B36" s="1" t="s">
        <v>40</v>
      </c>
      <c r="C36" s="1"/>
      <c r="D36" s="1"/>
      <c r="E36" s="1"/>
      <c r="F36" s="1"/>
      <c r="G36" s="1"/>
      <c r="H36" s="36">
        <v>103.8</v>
      </c>
      <c r="I36" s="20">
        <v>0</v>
      </c>
      <c r="J36" s="38">
        <f t="shared" si="0"/>
        <v>0</v>
      </c>
    </row>
    <row r="37" spans="1:10" ht="15.75" x14ac:dyDescent="0.25">
      <c r="B37" s="1" t="s">
        <v>41</v>
      </c>
      <c r="C37" s="1"/>
      <c r="D37" s="1"/>
      <c r="E37" s="1"/>
      <c r="F37" s="1"/>
      <c r="G37" s="1"/>
      <c r="H37" s="36">
        <v>114</v>
      </c>
      <c r="I37" s="20">
        <v>0</v>
      </c>
      <c r="J37" s="38">
        <f t="shared" si="0"/>
        <v>0</v>
      </c>
    </row>
    <row r="38" spans="1:10" ht="15.75" x14ac:dyDescent="0.25">
      <c r="B38" s="1" t="s">
        <v>61</v>
      </c>
      <c r="C38" s="1"/>
      <c r="D38" s="1"/>
      <c r="E38" s="1"/>
      <c r="F38" s="1"/>
      <c r="G38" s="1"/>
      <c r="H38" s="36">
        <v>115.2</v>
      </c>
      <c r="I38" s="20">
        <v>0</v>
      </c>
      <c r="J38" s="38">
        <f>PRODUCT(H38,I38)</f>
        <v>0</v>
      </c>
    </row>
    <row r="39" spans="1:10" ht="15.75" x14ac:dyDescent="0.25">
      <c r="B39" s="1" t="s">
        <v>43</v>
      </c>
      <c r="C39" s="1"/>
      <c r="D39" s="1"/>
      <c r="E39" s="1"/>
      <c r="F39" s="1"/>
      <c r="G39" s="1"/>
      <c r="H39" s="36">
        <v>120</v>
      </c>
      <c r="I39" s="20">
        <v>0</v>
      </c>
      <c r="J39" s="38">
        <f t="shared" si="0"/>
        <v>0</v>
      </c>
    </row>
    <row r="40" spans="1:10" ht="15.75" x14ac:dyDescent="0.25">
      <c r="B40" s="1" t="s">
        <v>42</v>
      </c>
      <c r="H40" s="36">
        <v>129</v>
      </c>
      <c r="I40" s="20">
        <v>0</v>
      </c>
      <c r="J40" s="38">
        <f t="shared" si="0"/>
        <v>0</v>
      </c>
    </row>
    <row r="41" spans="1:10" ht="15.75" x14ac:dyDescent="0.25">
      <c r="B41" s="1" t="s">
        <v>44</v>
      </c>
      <c r="H41" s="36">
        <v>150</v>
      </c>
      <c r="I41" s="20">
        <v>0</v>
      </c>
      <c r="J41" s="38">
        <f t="shared" si="0"/>
        <v>0</v>
      </c>
    </row>
    <row r="42" spans="1:10" ht="15.75" x14ac:dyDescent="0.25">
      <c r="B42" s="1"/>
      <c r="H42" s="36"/>
      <c r="I42" s="20"/>
      <c r="J42" s="38"/>
    </row>
    <row r="43" spans="1:10" ht="15.75" x14ac:dyDescent="0.25">
      <c r="A43" s="41" t="s">
        <v>21</v>
      </c>
      <c r="B43" s="1" t="s">
        <v>57</v>
      </c>
      <c r="H43" s="36">
        <v>73.8</v>
      </c>
      <c r="I43" s="20">
        <v>0</v>
      </c>
      <c r="J43" s="38">
        <f>PRODUCT(H43:I43)</f>
        <v>0</v>
      </c>
    </row>
    <row r="44" spans="1:10" ht="15.75" x14ac:dyDescent="0.25">
      <c r="B44" s="1"/>
      <c r="H44" s="36"/>
      <c r="I44" s="20"/>
      <c r="J44" s="38"/>
    </row>
    <row r="45" spans="1:10" ht="15.75" x14ac:dyDescent="0.25">
      <c r="A45" s="41" t="s">
        <v>22</v>
      </c>
      <c r="B45" s="1" t="s">
        <v>59</v>
      </c>
      <c r="H45" s="36">
        <v>79.2</v>
      </c>
      <c r="I45" s="20">
        <v>0</v>
      </c>
      <c r="J45" s="38">
        <f>PRODUCT(H45:I45)</f>
        <v>0</v>
      </c>
    </row>
    <row r="46" spans="1:10" ht="15.75" x14ac:dyDescent="0.25">
      <c r="B46" s="1" t="s">
        <v>46</v>
      </c>
      <c r="H46" s="36">
        <v>100.8</v>
      </c>
      <c r="I46" s="20">
        <v>0</v>
      </c>
      <c r="J46" s="38">
        <f t="shared" ref="J46:J54" si="1">PRODUCT(H46,I46)</f>
        <v>0</v>
      </c>
    </row>
    <row r="47" spans="1:10" ht="15.75" x14ac:dyDescent="0.25">
      <c r="B47" s="1" t="s">
        <v>47</v>
      </c>
      <c r="H47" s="36">
        <v>108</v>
      </c>
      <c r="I47" s="20">
        <v>0</v>
      </c>
      <c r="J47" s="38">
        <f t="shared" si="1"/>
        <v>0</v>
      </c>
    </row>
    <row r="48" spans="1:10" ht="15.75" x14ac:dyDescent="0.25">
      <c r="B48" s="1" t="s">
        <v>45</v>
      </c>
      <c r="H48" s="36">
        <v>113.4</v>
      </c>
      <c r="I48" s="20">
        <v>0</v>
      </c>
      <c r="J48" s="38">
        <f t="shared" si="1"/>
        <v>0</v>
      </c>
    </row>
    <row r="49" spans="2:10" ht="15.75" x14ac:dyDescent="0.25">
      <c r="B49" s="1" t="s">
        <v>60</v>
      </c>
      <c r="H49" s="36">
        <v>115.2</v>
      </c>
      <c r="I49" s="20">
        <v>0</v>
      </c>
      <c r="J49" s="38">
        <f>PRODUCT(H49,I49)</f>
        <v>0</v>
      </c>
    </row>
    <row r="50" spans="2:10" ht="15.75" x14ac:dyDescent="0.25">
      <c r="B50" s="1" t="s">
        <v>48</v>
      </c>
      <c r="H50" s="36">
        <v>138</v>
      </c>
      <c r="I50" s="20">
        <v>0</v>
      </c>
      <c r="J50" s="38">
        <f t="shared" si="1"/>
        <v>0</v>
      </c>
    </row>
    <row r="51" spans="2:10" ht="15.75" x14ac:dyDescent="0.25">
      <c r="B51" s="1" t="s">
        <v>49</v>
      </c>
      <c r="H51" s="36">
        <v>174</v>
      </c>
      <c r="I51" s="20">
        <v>0</v>
      </c>
      <c r="J51" s="38">
        <f t="shared" si="1"/>
        <v>0</v>
      </c>
    </row>
    <row r="52" spans="2:10" ht="15.75" x14ac:dyDescent="0.25">
      <c r="B52" s="1" t="s">
        <v>50</v>
      </c>
      <c r="G52" s="45"/>
      <c r="H52" s="44">
        <v>216</v>
      </c>
      <c r="I52" s="20">
        <v>0</v>
      </c>
      <c r="J52" s="38">
        <f t="shared" si="1"/>
        <v>0</v>
      </c>
    </row>
    <row r="53" spans="2:10" ht="15.75" x14ac:dyDescent="0.25">
      <c r="B53" s="1" t="s">
        <v>51</v>
      </c>
      <c r="H53" s="36">
        <v>294</v>
      </c>
      <c r="I53" s="20">
        <v>0</v>
      </c>
      <c r="J53" s="38">
        <f t="shared" si="1"/>
        <v>0</v>
      </c>
    </row>
    <row r="54" spans="2:10" ht="15.75" x14ac:dyDescent="0.25">
      <c r="B54" s="1" t="s">
        <v>52</v>
      </c>
      <c r="H54" s="36">
        <v>354</v>
      </c>
      <c r="I54" s="20">
        <v>0</v>
      </c>
      <c r="J54" s="38">
        <f t="shared" si="1"/>
        <v>0</v>
      </c>
    </row>
    <row r="55" spans="2:10" ht="15.75" x14ac:dyDescent="0.25">
      <c r="H55" s="37"/>
      <c r="I55" s="21"/>
      <c r="J55" s="38"/>
    </row>
    <row r="56" spans="2:10" ht="16.5" thickBot="1" x14ac:dyDescent="0.3">
      <c r="G56" t="s">
        <v>13</v>
      </c>
      <c r="H56" s="18"/>
      <c r="I56" s="22"/>
      <c r="J56" s="39">
        <f>SUM(J33:J55)</f>
        <v>0</v>
      </c>
    </row>
    <row r="57" spans="2:10" ht="15.75" x14ac:dyDescent="0.25">
      <c r="J57" s="1"/>
    </row>
    <row r="58" spans="2:10" ht="16.5" thickBot="1" x14ac:dyDescent="0.3">
      <c r="B58" s="23" t="s">
        <v>23</v>
      </c>
      <c r="C58" s="3"/>
      <c r="D58" s="3"/>
      <c r="E58" s="3"/>
      <c r="F58" s="3"/>
      <c r="J58" s="1"/>
    </row>
    <row r="59" spans="2:10" ht="16.5" thickBot="1" x14ac:dyDescent="0.3">
      <c r="B59" s="1"/>
      <c r="C59" s="1"/>
      <c r="D59" s="1"/>
      <c r="E59" s="1"/>
      <c r="F59" s="1"/>
      <c r="G59" s="1"/>
      <c r="H59" s="17" t="s">
        <v>20</v>
      </c>
      <c r="I59" s="19" t="s">
        <v>9</v>
      </c>
      <c r="J59" s="16" t="s">
        <v>10</v>
      </c>
    </row>
    <row r="60" spans="2:10" ht="15.75" x14ac:dyDescent="0.25">
      <c r="B60" s="1" t="s">
        <v>55</v>
      </c>
      <c r="C60" s="1"/>
      <c r="D60" s="1" t="s">
        <v>25</v>
      </c>
      <c r="E60" s="1"/>
      <c r="F60" s="1"/>
      <c r="G60" s="1"/>
      <c r="H60" s="36">
        <v>129</v>
      </c>
      <c r="I60" s="20">
        <v>0</v>
      </c>
      <c r="J60" s="38">
        <f>PRODUCT(H60,I60)</f>
        <v>0</v>
      </c>
    </row>
    <row r="61" spans="2:10" ht="15.75" x14ac:dyDescent="0.25">
      <c r="B61" s="1" t="s">
        <v>53</v>
      </c>
      <c r="C61" s="1"/>
      <c r="D61" s="1"/>
      <c r="E61" s="1"/>
      <c r="F61" s="1"/>
      <c r="G61" s="1"/>
      <c r="H61" s="36">
        <v>135.6</v>
      </c>
      <c r="I61" s="20">
        <v>0</v>
      </c>
      <c r="J61" s="38">
        <f>PRODUCT(H61,I61)</f>
        <v>0</v>
      </c>
    </row>
    <row r="62" spans="2:10" ht="15.75" x14ac:dyDescent="0.25">
      <c r="B62" s="1" t="s">
        <v>54</v>
      </c>
      <c r="C62" s="1"/>
      <c r="D62" s="1"/>
      <c r="E62" s="1"/>
      <c r="F62" s="1"/>
      <c r="G62" s="1"/>
      <c r="H62" s="36">
        <v>154.80000000000001</v>
      </c>
      <c r="I62" s="20">
        <v>0</v>
      </c>
      <c r="J62" s="38">
        <f>PRODUCT(H62,I62)</f>
        <v>0</v>
      </c>
    </row>
    <row r="63" spans="2:10" ht="15.75" x14ac:dyDescent="0.25">
      <c r="B63" s="1"/>
      <c r="C63" s="1"/>
      <c r="D63" s="1"/>
      <c r="E63" s="1"/>
      <c r="F63" s="1"/>
      <c r="G63" s="1"/>
      <c r="H63" s="36"/>
      <c r="I63" s="20"/>
      <c r="J63" s="38"/>
    </row>
    <row r="64" spans="2:10" ht="16.5" thickBot="1" x14ac:dyDescent="0.3">
      <c r="B64" s="1"/>
      <c r="C64" s="1"/>
      <c r="D64" s="1"/>
      <c r="E64" s="1"/>
      <c r="F64" s="1"/>
      <c r="G64" s="1"/>
      <c r="H64" s="26"/>
      <c r="I64" s="27"/>
      <c r="J64" s="39">
        <f>SUM(J60:J63)</f>
        <v>0</v>
      </c>
    </row>
    <row r="65" spans="2:10" ht="15.75" x14ac:dyDescent="0.25">
      <c r="J65" s="1"/>
    </row>
    <row r="67" spans="2:10" ht="15.75" x14ac:dyDescent="0.25">
      <c r="B67" s="1" t="s">
        <v>26</v>
      </c>
      <c r="C67" s="1"/>
      <c r="D67" s="1"/>
      <c r="E67" s="1"/>
      <c r="F67" s="1"/>
      <c r="G67" s="1"/>
      <c r="H67" s="1"/>
      <c r="I67" s="29">
        <f>SUM(J29,J56,J64)</f>
        <v>0</v>
      </c>
      <c r="J67" s="1"/>
    </row>
    <row r="68" spans="2:10" ht="15.75" x14ac:dyDescent="0.25">
      <c r="B68" s="1"/>
      <c r="C68" s="1"/>
      <c r="D68" s="1"/>
      <c r="E68" s="1"/>
      <c r="F68" s="1"/>
      <c r="G68" s="1"/>
      <c r="H68" s="1"/>
      <c r="I68" s="29"/>
      <c r="J68" s="1"/>
    </row>
    <row r="69" spans="2:10" ht="15.75" x14ac:dyDescent="0.25">
      <c r="B69" s="1" t="s">
        <v>33</v>
      </c>
      <c r="C69" s="1"/>
      <c r="D69" s="1"/>
      <c r="E69" s="1" t="s">
        <v>56</v>
      </c>
      <c r="F69" s="1"/>
      <c r="G69" s="1"/>
      <c r="H69" s="1"/>
      <c r="I69" s="29"/>
      <c r="J69" s="1"/>
    </row>
    <row r="70" spans="2:10" ht="15.75" x14ac:dyDescent="0.25">
      <c r="B70" s="1"/>
      <c r="C70" s="1" t="s">
        <v>34</v>
      </c>
      <c r="D70" s="1"/>
      <c r="E70" s="1" t="s">
        <v>35</v>
      </c>
      <c r="F70" s="1"/>
      <c r="G70" s="1"/>
      <c r="H70" s="1"/>
      <c r="I70" s="29"/>
      <c r="J70" s="1"/>
    </row>
    <row r="71" spans="2:10" ht="15.75" x14ac:dyDescent="0.25">
      <c r="B71" s="1"/>
      <c r="C71" s="1" t="s">
        <v>36</v>
      </c>
      <c r="D71" s="1"/>
      <c r="E71" s="1" t="s">
        <v>37</v>
      </c>
      <c r="F71" s="1"/>
      <c r="G71" s="1"/>
      <c r="H71" s="1"/>
      <c r="I71" s="1"/>
      <c r="J71" s="1"/>
    </row>
    <row r="72" spans="2:10" ht="15.75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ht="15.75" x14ac:dyDescent="0.25">
      <c r="B73" s="3" t="s">
        <v>15</v>
      </c>
      <c r="C73" s="1"/>
      <c r="D73" s="1"/>
      <c r="E73" s="1"/>
      <c r="F73" s="1"/>
      <c r="G73" s="1"/>
      <c r="H73" s="1"/>
      <c r="I73" s="1"/>
      <c r="J73" s="1"/>
    </row>
    <row r="74" spans="2:10" ht="15.75" x14ac:dyDescent="0.25">
      <c r="C74" s="1"/>
    </row>
  </sheetData>
  <hyperlinks>
    <hyperlink ref="D12" r:id="rId1" xr:uid="{1189C789-D82F-4804-ABD1-05B0428F1C98}"/>
  </hyperlinks>
  <pageMargins left="0.7" right="0.7" top="0.75" bottom="0.75" header="0.3" footer="0.3"/>
  <pageSetup paperSize="9" scale="65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wieme</dc:creator>
  <cp:lastModifiedBy>peter wieme</cp:lastModifiedBy>
  <cp:lastPrinted>2023-10-04T14:57:13Z</cp:lastPrinted>
  <dcterms:created xsi:type="dcterms:W3CDTF">2020-10-28T14:43:48Z</dcterms:created>
  <dcterms:modified xsi:type="dcterms:W3CDTF">2023-10-15T21:28:40Z</dcterms:modified>
</cp:coreProperties>
</file>